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3330" windowWidth="12270" windowHeight="1665" tabRatio="829"/>
  </bookViews>
  <sheets>
    <sheet name="IRA Deduction" sheetId="5" r:id="rId1"/>
    <sheet name="Student Loan" sheetId="2" r:id="rId2"/>
  </sheets>
  <calcPr calcId="124519" calcOnSave="0"/>
</workbook>
</file>

<file path=xl/calcChain.xml><?xml version="1.0" encoding="utf-8"?>
<calcChain xmlns="http://schemas.openxmlformats.org/spreadsheetml/2006/main">
  <c r="E5" i="5"/>
  <c r="E8"/>
  <c r="E9" s="1"/>
  <c r="E10" s="1"/>
  <c r="E13" s="1"/>
  <c r="D8"/>
  <c r="D9" s="1"/>
  <c r="D10" s="1"/>
  <c r="D13" s="1"/>
  <c r="D15" s="1"/>
  <c r="D5"/>
  <c r="F6" i="2"/>
  <c r="F8"/>
  <c r="F9"/>
  <c r="F10"/>
  <c r="F11"/>
</calcChain>
</file>

<file path=xl/sharedStrings.xml><?xml version="1.0" encoding="utf-8"?>
<sst xmlns="http://schemas.openxmlformats.org/spreadsheetml/2006/main" count="33" uniqueCount="29">
  <si>
    <t>Line</t>
  </si>
  <si>
    <t>Description</t>
  </si>
  <si>
    <t>Amount</t>
  </si>
  <si>
    <t>Student Loan Interest Deduction Worksheet - 1040 Line 25</t>
  </si>
  <si>
    <t>Interest paid</t>
  </si>
  <si>
    <t>1040, line 22</t>
  </si>
  <si>
    <t>1040, lines 23,24,27-33a</t>
  </si>
  <si>
    <t>Subtract line 3 from line 2</t>
  </si>
  <si>
    <t>Married, filing jointly</t>
  </si>
  <si>
    <t>Is line 4 &gt; 5?</t>
  </si>
  <si>
    <t>Divide line 6 by $30,000</t>
  </si>
  <si>
    <t>Multiply line 1 by 7</t>
  </si>
  <si>
    <t>Student loan interest deduction</t>
  </si>
  <si>
    <t>IRA Deduction Worksheet - 1040 line 24</t>
  </si>
  <si>
    <t>Covered by retirement plan</t>
  </si>
  <si>
    <t>You</t>
  </si>
  <si>
    <t>Spouse</t>
  </si>
  <si>
    <t>Yes</t>
  </si>
  <si>
    <t>1a</t>
  </si>
  <si>
    <t>1b</t>
  </si>
  <si>
    <t>1040, line 23, 27-33a</t>
  </si>
  <si>
    <t>Subtract line 4 from line 3</t>
  </si>
  <si>
    <t>Is line 5 &lt; 2?</t>
  </si>
  <si>
    <t>Multiply line 6 by 30%</t>
  </si>
  <si>
    <t>Enter wages, 1040 line 7</t>
  </si>
  <si>
    <t>IRA contributions</t>
  </si>
  <si>
    <t>IRA deduction</t>
  </si>
  <si>
    <t>IRA deduction total, for 1040 line 24</t>
  </si>
  <si>
    <t>No</t>
  </si>
</sst>
</file>

<file path=xl/styles.xml><?xml version="1.0" encoding="utf-8"?>
<styleSheet xmlns="http://schemas.openxmlformats.org/spreadsheetml/2006/main">
  <numFmts count="3">
    <numFmt numFmtId="164" formatCode="_(&quot;$&quot;* #,##0.00_);[Red]_(&quot;$&quot;* \(#,##0.00\);_(&quot;$&quot;* &quot;-&quot;??_);_(@_)"/>
    <numFmt numFmtId="165" formatCode="000\-00\-0000"/>
    <numFmt numFmtId="166" formatCode=".00"/>
  </numFmts>
  <fonts count="7">
    <font>
      <sz val="10"/>
      <name val="Arial"/>
    </font>
    <font>
      <sz val="12"/>
      <color indexed="8"/>
      <name val="Zurich Ex BT"/>
    </font>
    <font>
      <b/>
      <sz val="10"/>
      <name val="Zurich LtCn BT"/>
    </font>
    <font>
      <sz val="10"/>
      <name val="Zurich Blk BT"/>
      <family val="2"/>
    </font>
    <font>
      <sz val="10"/>
      <color indexed="18"/>
      <name val="Zurich LtCn BT"/>
    </font>
    <font>
      <sz val="10"/>
      <name val="Zurich LtCn BT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lightGray">
        <fgColor indexed="13"/>
      </patternFill>
    </fill>
    <fill>
      <patternFill patternType="gray125">
        <fgColor indexed="15"/>
      </patternFill>
    </fill>
    <fill>
      <patternFill patternType="gray125">
        <fgColor indexed="41"/>
        <bgColor indexed="22"/>
      </patternFill>
    </fill>
    <fill>
      <patternFill patternType="gray125">
        <fgColor indexed="13"/>
        <bgColor indexed="47"/>
      </patternFill>
    </fill>
  </fills>
  <borders count="6">
    <border>
      <left/>
      <right/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double">
        <color indexed="17"/>
      </bottom>
      <diagonal/>
    </border>
    <border>
      <left style="hair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 style="hair">
        <color indexed="55"/>
      </left>
      <right style="double">
        <color indexed="55"/>
      </right>
      <top/>
      <bottom/>
      <diagonal/>
    </border>
  </borders>
  <cellStyleXfs count="7">
    <xf numFmtId="0" fontId="0" fillId="0" borderId="0"/>
    <xf numFmtId="164" fontId="4" fillId="2" borderId="1"/>
    <xf numFmtId="0" fontId="2" fillId="3" borderId="2"/>
    <xf numFmtId="166" fontId="4" fillId="2" borderId="1"/>
    <xf numFmtId="1" fontId="3" fillId="4" borderId="3">
      <alignment horizontal="center"/>
    </xf>
    <xf numFmtId="165" fontId="5" fillId="5" borderId="1">
      <alignment horizontal="center"/>
    </xf>
    <xf numFmtId="0" fontId="1" fillId="3" borderId="4"/>
  </cellStyleXfs>
  <cellXfs count="9">
    <xf numFmtId="0" fontId="0" fillId="0" borderId="0" xfId="0"/>
    <xf numFmtId="0" fontId="1" fillId="3" borderId="4" xfId="6" applyFont="1"/>
    <xf numFmtId="0" fontId="1" fillId="3" borderId="4" xfId="6"/>
    <xf numFmtId="0" fontId="2" fillId="3" borderId="2" xfId="2" applyFont="1"/>
    <xf numFmtId="1" fontId="3" fillId="4" borderId="3" xfId="4" applyFont="1">
      <alignment horizontal="center"/>
    </xf>
    <xf numFmtId="164" fontId="4" fillId="2" borderId="1" xfId="1"/>
    <xf numFmtId="164" fontId="4" fillId="0" borderId="1" xfId="1" applyFill="1"/>
    <xf numFmtId="164" fontId="4" fillId="2" borderId="1" xfId="1" applyFont="1"/>
    <xf numFmtId="1" fontId="3" fillId="4" borderId="5" xfId="4" applyFont="1" applyBorder="1">
      <alignment horizontal="center"/>
    </xf>
  </cellXfs>
  <cellStyles count="7">
    <cellStyle name="CurrencyVariable" xfId="1"/>
    <cellStyle name="FieldName" xfId="2"/>
    <cellStyle name="LessThanZeroVariable" xfId="3"/>
    <cellStyle name="LineNumber" xfId="4"/>
    <cellStyle name="Normal" xfId="0" builtinId="0"/>
    <cellStyle name="SSN" xfId="5"/>
    <cellStyle name="SubHeadingBlack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E5" sqref="E5"/>
    </sheetView>
  </sheetViews>
  <sheetFormatPr defaultRowHeight="12.75"/>
  <cols>
    <col min="1" max="1" width="5.28515625" customWidth="1"/>
    <col min="2" max="2" width="26.140625" customWidth="1"/>
    <col min="3" max="3" width="11.85546875" customWidth="1"/>
    <col min="4" max="4" width="12.42578125" customWidth="1"/>
    <col min="5" max="5" width="13.85546875" customWidth="1"/>
    <col min="6" max="6" width="14.28515625" customWidth="1"/>
  </cols>
  <sheetData>
    <row r="1" spans="1:6" ht="15">
      <c r="A1" s="1" t="s">
        <v>13</v>
      </c>
      <c r="B1" s="2"/>
      <c r="C1" s="2"/>
      <c r="D1" s="2"/>
      <c r="E1" s="2"/>
      <c r="F1" s="2"/>
    </row>
    <row r="2" spans="1:6" ht="13.5" thickBot="1">
      <c r="A2" s="3" t="s">
        <v>0</v>
      </c>
      <c r="B2" s="3" t="s">
        <v>1</v>
      </c>
      <c r="C2" s="3"/>
      <c r="D2" s="3" t="s">
        <v>15</v>
      </c>
      <c r="E2" s="3" t="s">
        <v>16</v>
      </c>
    </row>
    <row r="3" spans="1:6" ht="13.5" thickTop="1">
      <c r="A3" s="4" t="s">
        <v>18</v>
      </c>
      <c r="B3" t="s">
        <v>14</v>
      </c>
      <c r="D3" s="7" t="s">
        <v>17</v>
      </c>
    </row>
    <row r="4" spans="1:6">
      <c r="A4" s="4" t="s">
        <v>19</v>
      </c>
      <c r="E4" s="7" t="s">
        <v>28</v>
      </c>
    </row>
    <row r="5" spans="1:6">
      <c r="A5" s="4">
        <v>2</v>
      </c>
      <c r="B5" t="s">
        <v>8</v>
      </c>
      <c r="D5" s="7">
        <f>IF(D3="yes",64000,160000)</f>
        <v>64000</v>
      </c>
      <c r="E5" s="7">
        <f>IF(E4="yes",64000,160000)</f>
        <v>160000</v>
      </c>
    </row>
    <row r="6" spans="1:6">
      <c r="A6" s="4">
        <v>3</v>
      </c>
      <c r="B6" t="s">
        <v>5</v>
      </c>
      <c r="C6" s="5"/>
      <c r="E6" s="6"/>
    </row>
    <row r="7" spans="1:6">
      <c r="A7" s="4">
        <v>4</v>
      </c>
      <c r="B7" t="s">
        <v>20</v>
      </c>
      <c r="C7" s="5"/>
      <c r="E7" s="6"/>
    </row>
    <row r="8" spans="1:6">
      <c r="A8" s="4">
        <v>5</v>
      </c>
      <c r="B8" t="s">
        <v>21</v>
      </c>
      <c r="D8" s="5">
        <f>C6-C7</f>
        <v>0</v>
      </c>
      <c r="E8" s="5">
        <f>C6-C7</f>
        <v>0</v>
      </c>
    </row>
    <row r="9" spans="1:6">
      <c r="A9" s="4">
        <v>6</v>
      </c>
      <c r="B9" t="s">
        <v>22</v>
      </c>
      <c r="D9" s="5">
        <f>IF(D8&lt;D5,D5-D8,0)</f>
        <v>64000</v>
      </c>
      <c r="E9" s="5">
        <f>IF(E8&lt;E5,E5-E8,0)</f>
        <v>160000</v>
      </c>
    </row>
    <row r="10" spans="1:6">
      <c r="A10" s="4">
        <v>7</v>
      </c>
      <c r="B10" t="s">
        <v>23</v>
      </c>
      <c r="D10" s="5">
        <f>IF(D9&gt;=10000,3000,MIN(200,ROUND(D9*0.3,-2)))</f>
        <v>3000</v>
      </c>
      <c r="E10" s="5">
        <f>IF(E9&gt;=10000,3000,MIN(200,ROUND(E9*0.3,-2)))</f>
        <v>3000</v>
      </c>
    </row>
    <row r="11" spans="1:6">
      <c r="A11" s="4">
        <v>8</v>
      </c>
      <c r="B11" t="s">
        <v>24</v>
      </c>
      <c r="C11" s="5"/>
      <c r="E11" s="6"/>
    </row>
    <row r="12" spans="1:6">
      <c r="A12" s="4">
        <v>9</v>
      </c>
      <c r="B12" t="s">
        <v>25</v>
      </c>
      <c r="D12" s="5"/>
      <c r="E12" s="5"/>
    </row>
    <row r="13" spans="1:6">
      <c r="A13" s="8">
        <v>10</v>
      </c>
      <c r="B13" t="s">
        <v>26</v>
      </c>
      <c r="D13" s="5">
        <f>MIN(D10,C11,D12)</f>
        <v>3000</v>
      </c>
      <c r="E13" s="5">
        <f>MIN(E10,C11,E12)</f>
        <v>3000</v>
      </c>
    </row>
    <row r="15" spans="1:6">
      <c r="B15" t="s">
        <v>27</v>
      </c>
      <c r="D15" s="5">
        <f>SUM(D13:E13)</f>
        <v>6000</v>
      </c>
    </row>
  </sheetData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F4" sqref="F4"/>
    </sheetView>
  </sheetViews>
  <sheetFormatPr defaultRowHeight="12.75"/>
  <cols>
    <col min="1" max="1" width="5.28515625" customWidth="1"/>
    <col min="2" max="2" width="26.140625" customWidth="1"/>
    <col min="3" max="3" width="10.7109375" bestFit="1" customWidth="1"/>
    <col min="6" max="6" width="14.28515625" customWidth="1"/>
  </cols>
  <sheetData>
    <row r="1" spans="1:6" ht="15">
      <c r="A1" s="1" t="s">
        <v>3</v>
      </c>
      <c r="B1" s="2"/>
      <c r="C1" s="2"/>
      <c r="D1" s="2"/>
      <c r="E1" s="2"/>
      <c r="F1" s="2"/>
    </row>
    <row r="2" spans="1:6" ht="13.5" thickBot="1">
      <c r="A2" s="3" t="s">
        <v>0</v>
      </c>
      <c r="B2" s="3" t="s">
        <v>1</v>
      </c>
      <c r="C2" s="3"/>
      <c r="D2" s="3"/>
      <c r="E2" s="3"/>
      <c r="F2" s="3" t="s">
        <v>2</v>
      </c>
    </row>
    <row r="3" spans="1:6" ht="13.5" thickTop="1">
      <c r="A3" s="4">
        <v>1</v>
      </c>
      <c r="B3" t="s">
        <v>4</v>
      </c>
      <c r="F3" s="5">
        <v>778.56</v>
      </c>
    </row>
    <row r="4" spans="1:6">
      <c r="A4" s="4">
        <v>2</v>
      </c>
      <c r="B4" t="s">
        <v>5</v>
      </c>
      <c r="F4" s="5"/>
    </row>
    <row r="5" spans="1:6">
      <c r="A5" s="4">
        <v>3</v>
      </c>
      <c r="B5" t="s">
        <v>6</v>
      </c>
      <c r="F5" s="5"/>
    </row>
    <row r="6" spans="1:6">
      <c r="A6" s="4">
        <v>4</v>
      </c>
      <c r="B6" t="s">
        <v>7</v>
      </c>
      <c r="F6" s="5">
        <f>F4-F5</f>
        <v>0</v>
      </c>
    </row>
    <row r="7" spans="1:6">
      <c r="A7" s="4">
        <v>5</v>
      </c>
      <c r="B7" t="s">
        <v>8</v>
      </c>
      <c r="F7" s="5">
        <v>100000</v>
      </c>
    </row>
    <row r="8" spans="1:6">
      <c r="A8" s="4">
        <v>6</v>
      </c>
      <c r="B8" t="s">
        <v>9</v>
      </c>
      <c r="F8" s="5" t="str">
        <f>IF(F6&gt;F7,F6-F7,"No")</f>
        <v>No</v>
      </c>
    </row>
    <row r="9" spans="1:6">
      <c r="A9" s="4">
        <v>7</v>
      </c>
      <c r="B9" t="s">
        <v>10</v>
      </c>
      <c r="F9" s="5">
        <f>IF(F8="no",0,F8/30000)</f>
        <v>0</v>
      </c>
    </row>
    <row r="10" spans="1:6">
      <c r="A10" s="4">
        <v>8</v>
      </c>
      <c r="B10" t="s">
        <v>11</v>
      </c>
      <c r="F10" s="5">
        <f>IF(F9=0,0,MAX(1000,ROUND(F9*F3,3)))</f>
        <v>0</v>
      </c>
    </row>
    <row r="11" spans="1:6">
      <c r="A11" s="4">
        <v>9</v>
      </c>
      <c r="B11" t="s">
        <v>12</v>
      </c>
      <c r="F11" s="5">
        <f>F3-F10</f>
        <v>778.56</v>
      </c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IRA Deduction</vt:lpstr>
      <vt:lpstr>Student Loan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2003-04-30T13:37:01Z</dcterms:created>
  <dcterms:modified xsi:type="dcterms:W3CDTF">2006-12-22T00:22:26Z</dcterms:modified>
</cp:coreProperties>
</file>