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45" windowWidth="11340" windowHeight="5280"/>
  </bookViews>
  <sheets>
    <sheet name="FORECAST" sheetId="5" r:id="rId1"/>
    <sheet name="TREND" sheetId="4" r:id="rId2"/>
    <sheet name="GROWTH" sheetId="1" r:id="rId3"/>
  </sheets>
  <calcPr calcId="124519"/>
</workbook>
</file>

<file path=xl/calcChain.xml><?xml version="1.0" encoding="utf-8"?>
<calcChain xmlns="http://schemas.openxmlformats.org/spreadsheetml/2006/main">
  <c r="E13" i="5"/>
  <c r="E14" i="1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F13"/>
  <c r="G13"/>
  <c r="E13"/>
  <c r="F12"/>
  <c r="G12"/>
  <c r="E12"/>
  <c r="E14" i="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F13"/>
  <c r="G13"/>
  <c r="E13"/>
  <c r="F12"/>
  <c r="G12"/>
  <c r="E12"/>
  <c r="E14" i="5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F13"/>
  <c r="G13"/>
</calcChain>
</file>

<file path=xl/sharedStrings.xml><?xml version="1.0" encoding="utf-8"?>
<sst xmlns="http://schemas.openxmlformats.org/spreadsheetml/2006/main" count="63" uniqueCount="21">
  <si>
    <t>Flours</t>
  </si>
  <si>
    <t>Eggs</t>
  </si>
  <si>
    <t>Sugars</t>
  </si>
  <si>
    <t>Butter</t>
  </si>
  <si>
    <t>Oil</t>
  </si>
  <si>
    <t>Oats</t>
  </si>
  <si>
    <t>Cornmeal</t>
  </si>
  <si>
    <t>Yeast</t>
  </si>
  <si>
    <t>Fruit</t>
  </si>
  <si>
    <t>July</t>
  </si>
  <si>
    <t>August</t>
  </si>
  <si>
    <t>September</t>
  </si>
  <si>
    <t>Salem, Oregon Office</t>
  </si>
  <si>
    <t>Forecasted Inventory Needs</t>
  </si>
  <si>
    <t>October</t>
  </si>
  <si>
    <t>November</t>
  </si>
  <si>
    <t>December</t>
  </si>
  <si>
    <t>Actual</t>
  </si>
  <si>
    <t>Predicted</t>
  </si>
  <si>
    <t>Milk &amp; Buttermilk</t>
  </si>
  <si>
    <t>Herbs &amp; Spices</t>
  </si>
</sst>
</file>

<file path=xl/styles.xml><?xml version="1.0" encoding="utf-8"?>
<styleSheet xmlns="http://schemas.openxmlformats.org/spreadsheetml/2006/main">
  <numFmts count="1">
    <numFmt numFmtId="164" formatCode="_(&quot;$&quot;* #,##0_);_(&quot;$&quot;* \(#,##0\);_(&quot;$&quot;* &quot;-&quot;??_);_(@_)"/>
  </numFmts>
  <fonts count="6">
    <font>
      <sz val="10"/>
      <name val="Arial"/>
    </font>
    <font>
      <i/>
      <sz val="18"/>
      <color indexed="9"/>
      <name val="Architect"/>
      <family val="2"/>
    </font>
    <font>
      <sz val="12"/>
      <color indexed="9"/>
      <name val="Architect"/>
      <family val="2"/>
    </font>
    <font>
      <sz val="8"/>
      <name val="Arial"/>
      <family val="2"/>
    </font>
    <font>
      <sz val="11"/>
      <color theme="0"/>
      <name val="Gill Sans MT"/>
      <family val="2"/>
      <scheme val="minor"/>
    </font>
    <font>
      <sz val="11"/>
      <color theme="1"/>
      <name val="Gill Sans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4" borderId="0" applyNumberFormat="0" applyBorder="0" applyAlignment="0" applyProtection="0"/>
  </cellStyleXfs>
  <cellXfs count="11">
    <xf numFmtId="0" fontId="0" fillId="0" borderId="0" xfId="0"/>
    <xf numFmtId="164" fontId="0" fillId="0" borderId="0" xfId="0" applyNumberFormat="1"/>
    <xf numFmtId="0" fontId="5" fillId="3" borderId="0" xfId="1" applyAlignment="1">
      <alignment wrapText="1"/>
    </xf>
    <xf numFmtId="164" fontId="5" fillId="3" borderId="0" xfId="1" applyNumberFormat="1"/>
    <xf numFmtId="0" fontId="5" fillId="3" borderId="0" xfId="1"/>
    <xf numFmtId="0" fontId="4" fillId="4" borderId="0" xfId="2"/>
    <xf numFmtId="0" fontId="4" fillId="4" borderId="0" xfId="2" applyAlignment="1">
      <alignment horizontal="center"/>
    </xf>
    <xf numFmtId="0" fontId="5" fillId="3" borderId="0" xfId="1" applyFont="1" applyAlignment="1">
      <alignment wrapText="1"/>
    </xf>
    <xf numFmtId="0" fontId="1" fillId="2" borderId="0" xfId="0" applyFont="1" applyFill="1" applyAlignment="1">
      <alignment horizontal="center"/>
    </xf>
    <xf numFmtId="0" fontId="5" fillId="3" borderId="0" xfId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3">
    <cellStyle name="20% - Accent2" xfId="1" builtinId="34"/>
    <cellStyle name="Accent4" xfId="2" builtinId="4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0</xdr:colOff>
      <xdr:row>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19050"/>
          <a:ext cx="2733675" cy="1514475"/>
          <a:chOff x="0" y="0"/>
          <a:chExt cx="261" cy="181"/>
        </a:xfrm>
      </xdr:grpSpPr>
      <xdr:pic>
        <xdr:nvPicPr>
          <xdr:cNvPr id="3074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3075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0</xdr:colOff>
      <xdr:row>8</xdr:row>
      <xdr:rowOff>47625</xdr:rowOff>
    </xdr:to>
    <xdr:grpSp>
      <xdr:nvGrpSpPr>
        <xdr:cNvPr id="2049" name="Group 1"/>
        <xdr:cNvGrpSpPr>
          <a:grpSpLocks/>
        </xdr:cNvGrpSpPr>
      </xdr:nvGrpSpPr>
      <xdr:grpSpPr bwMode="auto">
        <a:xfrm>
          <a:off x="0" y="19050"/>
          <a:ext cx="2733675" cy="1514475"/>
          <a:chOff x="0" y="0"/>
          <a:chExt cx="261" cy="181"/>
        </a:xfrm>
      </xdr:grpSpPr>
      <xdr:pic>
        <xdr:nvPicPr>
          <xdr:cNvPr id="2050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2051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2052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0</xdr:colOff>
      <xdr:row>8</xdr:row>
      <xdr:rowOff>47625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19050"/>
          <a:ext cx="2733675" cy="1514475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H22"/>
  <sheetViews>
    <sheetView tabSelected="1" workbookViewId="0">
      <selection activeCell="B12" sqref="B12"/>
    </sheetView>
  </sheetViews>
  <sheetFormatPr defaultRowHeight="12.75"/>
  <cols>
    <col min="1" max="1" width="22.140625" customWidth="1"/>
    <col min="3" max="4" width="9.7109375" customWidth="1"/>
    <col min="7" max="8" width="10.42578125" bestFit="1" customWidth="1"/>
  </cols>
  <sheetData>
    <row r="6" spans="1:8" ht="23.25">
      <c r="D6" s="8" t="s">
        <v>12</v>
      </c>
      <c r="E6" s="8"/>
      <c r="F6" s="8"/>
      <c r="G6" s="8"/>
    </row>
    <row r="7" spans="1:8" ht="17.25">
      <c r="D7" s="9" t="s">
        <v>13</v>
      </c>
      <c r="E7" s="9"/>
      <c r="F7" s="9"/>
      <c r="G7" s="9"/>
    </row>
    <row r="10" spans="1:8" ht="16.149999999999999" customHeight="1">
      <c r="B10" s="10" t="s">
        <v>17</v>
      </c>
      <c r="C10" s="10"/>
      <c r="D10" s="10"/>
      <c r="E10" s="10" t="s">
        <v>18</v>
      </c>
      <c r="F10" s="10"/>
      <c r="G10" s="10"/>
    </row>
    <row r="11" spans="1:8" ht="17.25">
      <c r="A11" s="5"/>
      <c r="B11" s="6" t="s">
        <v>9</v>
      </c>
      <c r="C11" s="6" t="s">
        <v>10</v>
      </c>
      <c r="D11" s="6" t="s">
        <v>11</v>
      </c>
      <c r="E11" s="6" t="s">
        <v>14</v>
      </c>
      <c r="F11" s="6" t="s">
        <v>15</v>
      </c>
      <c r="G11" s="6" t="s">
        <v>16</v>
      </c>
    </row>
    <row r="12" spans="1:8" ht="17.25">
      <c r="A12" s="2" t="s">
        <v>0</v>
      </c>
      <c r="B12" s="3">
        <v>2250.3515977774969</v>
      </c>
      <c r="C12" s="3">
        <v>2901.7691655551935</v>
      </c>
      <c r="D12" s="3">
        <v>1770</v>
      </c>
      <c r="E12" s="3">
        <v>2000</v>
      </c>
      <c r="F12" s="3">
        <v>3000</v>
      </c>
      <c r="G12" s="3">
        <v>1600</v>
      </c>
    </row>
    <row r="13" spans="1:8" ht="17.25">
      <c r="A13" s="2" t="s">
        <v>19</v>
      </c>
      <c r="B13" s="3">
        <v>277.94910000000004</v>
      </c>
      <c r="C13" s="3">
        <v>358.40805</v>
      </c>
      <c r="D13" s="3">
        <v>95.087850000000003</v>
      </c>
      <c r="E13" s="3">
        <f>FORECAST(E$12,$B13:$D13,$B$12:$D$12)</f>
        <v>174.23181423693427</v>
      </c>
      <c r="F13" s="3">
        <f t="shared" ref="F13:G22" si="0">FORECAST(F$12,$B13:$D13,$B$12:$D$12)</f>
        <v>400.61166120485575</v>
      </c>
      <c r="G13" s="3">
        <f t="shared" si="0"/>
        <v>83.679875449765689</v>
      </c>
      <c r="H13" s="1"/>
    </row>
    <row r="14" spans="1:8" ht="17.25">
      <c r="A14" s="2" t="s">
        <v>1</v>
      </c>
      <c r="B14" s="3">
        <v>165.04730000000001</v>
      </c>
      <c r="C14" s="3">
        <v>212.82414999999997</v>
      </c>
      <c r="D14" s="3">
        <v>156</v>
      </c>
      <c r="E14" s="3">
        <f t="shared" ref="E14:E22" si="1">FORECAST(E$12,$B14:$D14,$B$12:$D$12)</f>
        <v>162.11515140250464</v>
      </c>
      <c r="F14" s="3">
        <f t="shared" si="0"/>
        <v>213.65503390197199</v>
      </c>
      <c r="G14" s="3">
        <f t="shared" si="0"/>
        <v>141.4991984027177</v>
      </c>
    </row>
    <row r="15" spans="1:8" ht="17.25">
      <c r="A15" s="4" t="s">
        <v>2</v>
      </c>
      <c r="B15" s="3">
        <v>859.44979999999998</v>
      </c>
      <c r="C15" s="3">
        <v>908</v>
      </c>
      <c r="D15" s="3">
        <v>294.02230000000003</v>
      </c>
      <c r="E15" s="3">
        <f t="shared" si="1"/>
        <v>528.68853823872985</v>
      </c>
      <c r="F15" s="3">
        <f t="shared" si="0"/>
        <v>1044.2462658031936</v>
      </c>
      <c r="G15" s="3">
        <f t="shared" si="0"/>
        <v>322.46544721294447</v>
      </c>
    </row>
    <row r="16" spans="1:8" ht="17.25">
      <c r="A16" s="2" t="s">
        <v>3</v>
      </c>
      <c r="B16" s="3">
        <v>2141.7066</v>
      </c>
      <c r="C16" s="3">
        <v>2761.6742999999997</v>
      </c>
      <c r="D16" s="3">
        <v>1733</v>
      </c>
      <c r="E16" s="3">
        <f t="shared" si="1"/>
        <v>1931.9951248770876</v>
      </c>
      <c r="F16" s="3">
        <f t="shared" si="0"/>
        <v>2843.3676465535495</v>
      </c>
      <c r="G16" s="3">
        <f t="shared" si="0"/>
        <v>1567.4461162065027</v>
      </c>
    </row>
    <row r="17" spans="1:7" ht="17.25">
      <c r="A17" s="2" t="s">
        <v>4</v>
      </c>
      <c r="B17" s="3">
        <v>333.28639116407538</v>
      </c>
      <c r="C17" s="3">
        <v>429.76403071157091</v>
      </c>
      <c r="D17" s="3">
        <v>214</v>
      </c>
      <c r="E17" s="3">
        <f t="shared" si="1"/>
        <v>267.83742615066683</v>
      </c>
      <c r="F17" s="3">
        <f t="shared" si="0"/>
        <v>456.03202096322849</v>
      </c>
      <c r="G17" s="3">
        <f t="shared" si="0"/>
        <v>192.55958822564213</v>
      </c>
    </row>
    <row r="18" spans="1:7" ht="17.25">
      <c r="A18" s="2" t="s">
        <v>5</v>
      </c>
      <c r="B18" s="3">
        <v>1565.0604000000001</v>
      </c>
      <c r="C18" s="3">
        <v>2018.1042</v>
      </c>
      <c r="D18" s="3">
        <v>535.41539999999998</v>
      </c>
      <c r="E18" s="3">
        <f t="shared" si="1"/>
        <v>981.05485098668055</v>
      </c>
      <c r="F18" s="3">
        <f t="shared" si="0"/>
        <v>2255.7419568184823</v>
      </c>
      <c r="G18" s="3">
        <f t="shared" si="0"/>
        <v>471.1800086539597</v>
      </c>
    </row>
    <row r="19" spans="1:7" ht="17.25">
      <c r="A19" s="2" t="s">
        <v>6</v>
      </c>
      <c r="B19" s="3">
        <v>1543.7431979999999</v>
      </c>
      <c r="C19" s="3">
        <v>991</v>
      </c>
      <c r="D19" s="3">
        <v>1528</v>
      </c>
      <c r="E19" s="3">
        <f t="shared" si="1"/>
        <v>1506.7076300461745</v>
      </c>
      <c r="F19" s="3">
        <f t="shared" si="0"/>
        <v>1010.6991783055569</v>
      </c>
      <c r="G19" s="3">
        <f t="shared" si="0"/>
        <v>1705.1110107424217</v>
      </c>
    </row>
    <row r="20" spans="1:7" ht="17.25">
      <c r="A20" s="2" t="s">
        <v>7</v>
      </c>
      <c r="B20" s="3">
        <v>2844.3</v>
      </c>
      <c r="C20" s="3">
        <v>3667.65</v>
      </c>
      <c r="D20" s="3">
        <v>973.05</v>
      </c>
      <c r="E20" s="3">
        <f t="shared" si="1"/>
        <v>1782.9435289918624</v>
      </c>
      <c r="F20" s="3">
        <f t="shared" si="0"/>
        <v>4099.5266686057676</v>
      </c>
      <c r="G20" s="3">
        <f t="shared" si="0"/>
        <v>856.31027314630001</v>
      </c>
    </row>
    <row r="21" spans="1:7" ht="17.25">
      <c r="A21" s="4" t="s">
        <v>8</v>
      </c>
      <c r="B21" s="3">
        <v>1566.74</v>
      </c>
      <c r="C21" s="3">
        <v>1020</v>
      </c>
      <c r="D21" s="3">
        <v>1536</v>
      </c>
      <c r="E21" s="3">
        <f t="shared" si="1"/>
        <v>1521.1684781923391</v>
      </c>
      <c r="F21" s="3">
        <f t="shared" si="0"/>
        <v>1043.1774686590309</v>
      </c>
      <c r="G21" s="3">
        <f t="shared" si="0"/>
        <v>1712.3648820056624</v>
      </c>
    </row>
    <row r="22" spans="1:7" ht="17.25">
      <c r="A22" s="2" t="s">
        <v>20</v>
      </c>
      <c r="B22" s="3">
        <v>1222.0192000000002</v>
      </c>
      <c r="C22" s="3">
        <v>576</v>
      </c>
      <c r="D22" s="3">
        <v>1418</v>
      </c>
      <c r="E22" s="3">
        <f t="shared" si="1"/>
        <v>1305.0657156442126</v>
      </c>
      <c r="F22" s="3">
        <f t="shared" si="0"/>
        <v>546.83753693397693</v>
      </c>
      <c r="G22" s="3">
        <f t="shared" si="0"/>
        <v>1608.3569871283066</v>
      </c>
    </row>
  </sheetData>
  <mergeCells count="4">
    <mergeCell ref="D6:G6"/>
    <mergeCell ref="D7:G7"/>
    <mergeCell ref="B10:D10"/>
    <mergeCell ref="E10:G10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H22"/>
  <sheetViews>
    <sheetView topLeftCell="A10" workbookViewId="0">
      <selection activeCell="E13" sqref="E13"/>
    </sheetView>
  </sheetViews>
  <sheetFormatPr defaultRowHeight="12.75"/>
  <cols>
    <col min="1" max="1" width="22.140625" customWidth="1"/>
    <col min="3" max="4" width="9.7109375" customWidth="1"/>
    <col min="7" max="8" width="10.42578125" bestFit="1" customWidth="1"/>
  </cols>
  <sheetData>
    <row r="6" spans="1:8" ht="23.25">
      <c r="D6" s="8" t="s">
        <v>12</v>
      </c>
      <c r="E6" s="8"/>
      <c r="F6" s="8"/>
      <c r="G6" s="8"/>
    </row>
    <row r="7" spans="1:8" ht="17.25">
      <c r="D7" s="9" t="s">
        <v>13</v>
      </c>
      <c r="E7" s="9"/>
      <c r="F7" s="9"/>
      <c r="G7" s="9"/>
    </row>
    <row r="10" spans="1:8" ht="16.149999999999999" customHeight="1">
      <c r="B10" s="10" t="s">
        <v>17</v>
      </c>
      <c r="C10" s="10"/>
      <c r="D10" s="10"/>
      <c r="E10" s="10" t="s">
        <v>18</v>
      </c>
      <c r="F10" s="10"/>
      <c r="G10" s="10"/>
    </row>
    <row r="11" spans="1:8" ht="17.25">
      <c r="A11" s="5"/>
      <c r="B11" s="6" t="s">
        <v>9</v>
      </c>
      <c r="C11" s="6" t="s">
        <v>10</v>
      </c>
      <c r="D11" s="6" t="s">
        <v>11</v>
      </c>
      <c r="E11" s="6" t="s">
        <v>14</v>
      </c>
      <c r="F11" s="6" t="s">
        <v>15</v>
      </c>
      <c r="G11" s="6" t="s">
        <v>16</v>
      </c>
    </row>
    <row r="12" spans="1:8" ht="17.25">
      <c r="A12" s="2" t="s">
        <v>0</v>
      </c>
      <c r="B12" s="3">
        <v>2250.3515977774969</v>
      </c>
      <c r="C12" s="3">
        <v>2901.7691655551935</v>
      </c>
      <c r="D12" s="3">
        <v>1770</v>
      </c>
      <c r="E12" s="3">
        <f>TREND(B12:D12)</f>
        <v>2547.5493866663119</v>
      </c>
      <c r="F12" s="3">
        <f t="shared" ref="F12:G12" si="0">TREND(C12:E12)</f>
        <v>2583.5494068516091</v>
      </c>
      <c r="G12" s="3">
        <f t="shared" si="0"/>
        <v>1893.591561080169</v>
      </c>
    </row>
    <row r="13" spans="1:8" ht="17.25">
      <c r="A13" s="7" t="s">
        <v>19</v>
      </c>
      <c r="B13" s="3">
        <v>277.94910000000004</v>
      </c>
      <c r="C13" s="3">
        <v>358.40805</v>
      </c>
      <c r="D13" s="3">
        <v>95.087850000000003</v>
      </c>
      <c r="E13" s="3">
        <f>TREND($B13:$D13,$B$12:$D$12,E$12)</f>
        <v>298.18596059783317</v>
      </c>
      <c r="F13" s="3">
        <f t="shared" ref="F13:G22" si="1">TREND($B13:$D13,$B$12:$D$12,F$12)</f>
        <v>306.33563965822282</v>
      </c>
      <c r="G13" s="3">
        <f t="shared" si="1"/>
        <v>150.14308811816744</v>
      </c>
      <c r="H13" s="1"/>
    </row>
    <row r="14" spans="1:8" ht="17.25">
      <c r="A14" s="2" t="s">
        <v>1</v>
      </c>
      <c r="B14" s="3">
        <v>165.04730000000001</v>
      </c>
      <c r="C14" s="3">
        <v>212.82414999999997</v>
      </c>
      <c r="D14" s="3">
        <v>156</v>
      </c>
      <c r="E14" s="3">
        <f t="shared" ref="E14:E22" si="2">TREND($B14:$D14,$B$12:$D$12,E$12)</f>
        <v>190.33578245394176</v>
      </c>
      <c r="F14" s="3">
        <f t="shared" si="1"/>
        <v>192.19121926427044</v>
      </c>
      <c r="G14" s="3">
        <f t="shared" si="1"/>
        <v>156.63087296362482</v>
      </c>
    </row>
    <row r="15" spans="1:8" ht="17.25">
      <c r="A15" s="4" t="s">
        <v>2</v>
      </c>
      <c r="B15" s="3">
        <v>859.44979999999998</v>
      </c>
      <c r="C15" s="3">
        <v>908</v>
      </c>
      <c r="D15" s="3">
        <v>294.02230000000003</v>
      </c>
      <c r="E15" s="3">
        <f t="shared" si="2"/>
        <v>810.98185575772948</v>
      </c>
      <c r="F15" s="3">
        <f t="shared" si="1"/>
        <v>829.54194435673628</v>
      </c>
      <c r="G15" s="3">
        <f t="shared" si="1"/>
        <v>473.82884527553983</v>
      </c>
    </row>
    <row r="16" spans="1:8" ht="17.25">
      <c r="A16" s="2" t="s">
        <v>3</v>
      </c>
      <c r="B16" s="3">
        <v>2141.7066</v>
      </c>
      <c r="C16" s="3">
        <v>2761.6742999999997</v>
      </c>
      <c r="D16" s="3">
        <v>1733</v>
      </c>
      <c r="E16" s="3">
        <f t="shared" si="2"/>
        <v>2431.0165901455644</v>
      </c>
      <c r="F16" s="3">
        <f t="shared" si="1"/>
        <v>2463.8260193222422</v>
      </c>
      <c r="G16" s="3">
        <f t="shared" si="1"/>
        <v>1835.0173975710652</v>
      </c>
    </row>
    <row r="17" spans="1:7" ht="17.25">
      <c r="A17" s="2" t="s">
        <v>4</v>
      </c>
      <c r="B17" s="3">
        <v>333.28639116407538</v>
      </c>
      <c r="C17" s="3">
        <v>429.76403071157091</v>
      </c>
      <c r="D17" s="3">
        <v>214</v>
      </c>
      <c r="E17" s="3">
        <f t="shared" si="2"/>
        <v>370.88326111420008</v>
      </c>
      <c r="F17" s="3">
        <f t="shared" si="1"/>
        <v>377.6582703262161</v>
      </c>
      <c r="G17" s="3">
        <f t="shared" si="1"/>
        <v>247.81193310351199</v>
      </c>
    </row>
    <row r="18" spans="1:7" ht="17.25">
      <c r="A18" s="2" t="s">
        <v>5</v>
      </c>
      <c r="B18" s="3">
        <v>1565.0604000000001</v>
      </c>
      <c r="C18" s="3">
        <v>2018.1042</v>
      </c>
      <c r="D18" s="3">
        <v>535.41539999999998</v>
      </c>
      <c r="E18" s="3">
        <f t="shared" si="2"/>
        <v>1679.0089939763395</v>
      </c>
      <c r="F18" s="3">
        <f t="shared" si="1"/>
        <v>1724.8977555162226</v>
      </c>
      <c r="G18" s="3">
        <f t="shared" si="1"/>
        <v>845.41738594388084</v>
      </c>
    </row>
    <row r="19" spans="1:7" ht="17.25">
      <c r="A19" s="2" t="s">
        <v>6</v>
      </c>
      <c r="B19" s="3">
        <v>1543.7431979999999</v>
      </c>
      <c r="C19" s="3">
        <v>991</v>
      </c>
      <c r="D19" s="3">
        <v>1528</v>
      </c>
      <c r="E19" s="3">
        <f t="shared" si="2"/>
        <v>1235.1185065142924</v>
      </c>
      <c r="F19" s="3">
        <f t="shared" si="1"/>
        <v>1217.2621922395522</v>
      </c>
      <c r="G19" s="3">
        <f t="shared" si="1"/>
        <v>1559.4871150869362</v>
      </c>
    </row>
    <row r="20" spans="1:7" ht="17.25">
      <c r="A20" s="2" t="s">
        <v>7</v>
      </c>
      <c r="B20" s="3">
        <v>2844.3</v>
      </c>
      <c r="C20" s="3">
        <v>3667.65</v>
      </c>
      <c r="D20" s="3">
        <v>973.05</v>
      </c>
      <c r="E20" s="3">
        <f t="shared" si="2"/>
        <v>3051.387206248975</v>
      </c>
      <c r="F20" s="3">
        <f t="shared" si="1"/>
        <v>3134.7842460359948</v>
      </c>
      <c r="G20" s="3">
        <f t="shared" si="1"/>
        <v>1536.439533477545</v>
      </c>
    </row>
    <row r="21" spans="1:7" ht="17.25">
      <c r="A21" s="4" t="s">
        <v>8</v>
      </c>
      <c r="B21" s="3">
        <v>1566.74</v>
      </c>
      <c r="C21" s="3">
        <v>1020</v>
      </c>
      <c r="D21" s="3">
        <v>1536</v>
      </c>
      <c r="E21" s="3">
        <f t="shared" si="2"/>
        <v>1259.4447940903653</v>
      </c>
      <c r="F21" s="3">
        <f t="shared" si="1"/>
        <v>1242.2371080987755</v>
      </c>
      <c r="G21" s="3">
        <f t="shared" si="1"/>
        <v>1572.0307553344928</v>
      </c>
    </row>
    <row r="22" spans="1:7" ht="17.25">
      <c r="A22" s="7" t="s">
        <v>20</v>
      </c>
      <c r="B22" s="3">
        <v>1222.0192000000002</v>
      </c>
      <c r="C22" s="3">
        <v>576</v>
      </c>
      <c r="D22" s="3">
        <v>1418</v>
      </c>
      <c r="E22" s="3">
        <f t="shared" si="2"/>
        <v>889.89834143830853</v>
      </c>
      <c r="F22" s="3">
        <f t="shared" si="1"/>
        <v>862.60211169967874</v>
      </c>
      <c r="G22" s="3">
        <f t="shared" si="1"/>
        <v>1385.7475924857954</v>
      </c>
    </row>
  </sheetData>
  <mergeCells count="4">
    <mergeCell ref="D6:G6"/>
    <mergeCell ref="D7:G7"/>
    <mergeCell ref="B10:D10"/>
    <mergeCell ref="E10:G10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6:H22"/>
  <sheetViews>
    <sheetView topLeftCell="A10" workbookViewId="0">
      <selection activeCell="E13" sqref="E13"/>
    </sheetView>
  </sheetViews>
  <sheetFormatPr defaultRowHeight="12.75"/>
  <cols>
    <col min="1" max="1" width="22.140625" customWidth="1"/>
    <col min="3" max="4" width="9.7109375" customWidth="1"/>
    <col min="7" max="8" width="10.42578125" bestFit="1" customWidth="1"/>
  </cols>
  <sheetData>
    <row r="6" spans="1:8" ht="23.25">
      <c r="D6" s="8" t="s">
        <v>12</v>
      </c>
      <c r="E6" s="8"/>
      <c r="F6" s="8"/>
      <c r="G6" s="8"/>
    </row>
    <row r="7" spans="1:8" ht="17.25">
      <c r="D7" s="9" t="s">
        <v>13</v>
      </c>
      <c r="E7" s="9"/>
      <c r="F7" s="9"/>
      <c r="G7" s="9"/>
    </row>
    <row r="10" spans="1:8" ht="16.149999999999999" customHeight="1">
      <c r="B10" s="10" t="s">
        <v>17</v>
      </c>
      <c r="C10" s="10"/>
      <c r="D10" s="10"/>
      <c r="E10" s="10" t="s">
        <v>18</v>
      </c>
      <c r="F10" s="10"/>
      <c r="G10" s="10"/>
    </row>
    <row r="11" spans="1:8" ht="17.25">
      <c r="A11" s="5"/>
      <c r="B11" s="6" t="s">
        <v>9</v>
      </c>
      <c r="C11" s="6" t="s">
        <v>10</v>
      </c>
      <c r="D11" s="6" t="s">
        <v>11</v>
      </c>
      <c r="E11" s="6" t="s">
        <v>14</v>
      </c>
      <c r="F11" s="6" t="s">
        <v>15</v>
      </c>
      <c r="G11" s="6" t="s">
        <v>16</v>
      </c>
    </row>
    <row r="12" spans="1:8" ht="17.25">
      <c r="A12" s="2" t="s">
        <v>0</v>
      </c>
      <c r="B12" s="3">
        <v>2250.3515977774969</v>
      </c>
      <c r="C12" s="3">
        <v>2901.7691655551935</v>
      </c>
      <c r="D12" s="3">
        <v>1770</v>
      </c>
      <c r="E12" s="3">
        <f>GROWTH(B12:D12)</f>
        <v>2549.3769678861277</v>
      </c>
      <c r="F12" s="3">
        <f t="shared" ref="F12:G12" si="0">GROWTH(C12:E12)</f>
        <v>2514.6128494156233</v>
      </c>
      <c r="G12" s="3">
        <f t="shared" si="0"/>
        <v>1885.2859002884825</v>
      </c>
    </row>
    <row r="13" spans="1:8" ht="17.25">
      <c r="A13" s="7" t="s">
        <v>19</v>
      </c>
      <c r="B13" s="3">
        <v>277.94910000000004</v>
      </c>
      <c r="C13" s="3">
        <v>358.40805</v>
      </c>
      <c r="D13" s="3">
        <v>95.087850000000003</v>
      </c>
      <c r="E13" s="3">
        <f>GROWTH($B13:$D13,$B$12:$D$12,E$12)</f>
        <v>277.95634343666882</v>
      </c>
      <c r="F13" s="3">
        <f t="shared" ref="F13:G22" si="1">GROWTH($B13:$D13,$B$12:$D$12,F$12)</f>
        <v>267.2733979776811</v>
      </c>
      <c r="G13" s="3">
        <f t="shared" si="1"/>
        <v>131.47133217605298</v>
      </c>
      <c r="H13" s="1"/>
    </row>
    <row r="14" spans="1:8" ht="17.25">
      <c r="A14" s="2" t="s">
        <v>1</v>
      </c>
      <c r="B14" s="3">
        <v>165.04730000000001</v>
      </c>
      <c r="C14" s="3">
        <v>212.82414999999997</v>
      </c>
      <c r="D14" s="3">
        <v>156</v>
      </c>
      <c r="E14" s="3">
        <f t="shared" ref="E14:E22" si="2">GROWTH($B14:$D14,$B$12:$D$12,E$12)</f>
        <v>188.71072692176307</v>
      </c>
      <c r="F14" s="3">
        <f t="shared" si="1"/>
        <v>186.8755000565487</v>
      </c>
      <c r="G14" s="3">
        <f t="shared" si="1"/>
        <v>156.57420683319896</v>
      </c>
    </row>
    <row r="15" spans="1:8" ht="17.25">
      <c r="A15" s="4" t="s">
        <v>2</v>
      </c>
      <c r="B15" s="3">
        <v>859.44979999999998</v>
      </c>
      <c r="C15" s="3">
        <v>908</v>
      </c>
      <c r="D15" s="3">
        <v>294.02230000000003</v>
      </c>
      <c r="E15" s="3">
        <f t="shared" si="2"/>
        <v>769.29185994858608</v>
      </c>
      <c r="F15" s="3">
        <f t="shared" si="1"/>
        <v>744.46031849590281</v>
      </c>
      <c r="G15" s="3">
        <f t="shared" si="1"/>
        <v>411.04046672269499</v>
      </c>
    </row>
    <row r="16" spans="1:8" ht="17.25">
      <c r="A16" s="2" t="s">
        <v>3</v>
      </c>
      <c r="B16" s="3">
        <v>2141.7066</v>
      </c>
      <c r="C16" s="3">
        <v>2761.6742999999997</v>
      </c>
      <c r="D16" s="3">
        <v>1733</v>
      </c>
      <c r="E16" s="3">
        <f t="shared" si="2"/>
        <v>2399.1293544531768</v>
      </c>
      <c r="F16" s="3">
        <f t="shared" si="1"/>
        <v>2365.1357108938682</v>
      </c>
      <c r="G16" s="3">
        <f t="shared" si="1"/>
        <v>1826.6794195185214</v>
      </c>
    </row>
    <row r="17" spans="1:7" ht="17.25">
      <c r="A17" s="2" t="s">
        <v>4</v>
      </c>
      <c r="B17" s="3">
        <v>333.28639116407538</v>
      </c>
      <c r="C17" s="3">
        <v>429.76403071157091</v>
      </c>
      <c r="D17" s="3">
        <v>214</v>
      </c>
      <c r="E17" s="3">
        <f t="shared" si="2"/>
        <v>362.13590082885582</v>
      </c>
      <c r="F17" s="3">
        <f t="shared" si="1"/>
        <v>354.62252604829189</v>
      </c>
      <c r="G17" s="3">
        <f t="shared" si="1"/>
        <v>242.62515287380518</v>
      </c>
    </row>
    <row r="18" spans="1:7" ht="17.25">
      <c r="A18" s="2" t="s">
        <v>5</v>
      </c>
      <c r="B18" s="3">
        <v>1565.0604000000001</v>
      </c>
      <c r="C18" s="3">
        <v>2018.1042</v>
      </c>
      <c r="D18" s="3">
        <v>535.41539999999998</v>
      </c>
      <c r="E18" s="3">
        <f t="shared" si="2"/>
        <v>1565.1011859420664</v>
      </c>
      <c r="F18" s="3">
        <f t="shared" si="1"/>
        <v>1504.9482482523188</v>
      </c>
      <c r="G18" s="3">
        <f t="shared" si="1"/>
        <v>740.28149659051337</v>
      </c>
    </row>
    <row r="19" spans="1:7" ht="17.25">
      <c r="A19" s="2" t="s">
        <v>6</v>
      </c>
      <c r="B19" s="3">
        <v>1543.7431979999999</v>
      </c>
      <c r="C19" s="3">
        <v>991</v>
      </c>
      <c r="D19" s="3">
        <v>1528</v>
      </c>
      <c r="E19" s="3">
        <f t="shared" si="2"/>
        <v>1204.7915940161422</v>
      </c>
      <c r="F19" s="3">
        <f t="shared" si="1"/>
        <v>1221.650631207679</v>
      </c>
      <c r="G19" s="3">
        <f t="shared" si="1"/>
        <v>1571.0824556361476</v>
      </c>
    </row>
    <row r="20" spans="1:7" ht="17.25">
      <c r="A20" s="2" t="s">
        <v>7</v>
      </c>
      <c r="B20" s="3">
        <v>2844.3</v>
      </c>
      <c r="C20" s="3">
        <v>3667.65</v>
      </c>
      <c r="D20" s="3">
        <v>973.05</v>
      </c>
      <c r="E20" s="3">
        <f t="shared" si="2"/>
        <v>2844.3741233086107</v>
      </c>
      <c r="F20" s="3">
        <f t="shared" si="1"/>
        <v>2735.0537413789734</v>
      </c>
      <c r="G20" s="3">
        <f t="shared" si="1"/>
        <v>1345.3683070330064</v>
      </c>
    </row>
    <row r="21" spans="1:7" ht="17.25">
      <c r="A21" s="4" t="s">
        <v>8</v>
      </c>
      <c r="B21" s="3">
        <v>1566.74</v>
      </c>
      <c r="C21" s="3">
        <v>1020</v>
      </c>
      <c r="D21" s="3">
        <v>1536</v>
      </c>
      <c r="E21" s="3">
        <f t="shared" si="2"/>
        <v>1230.7840886166164</v>
      </c>
      <c r="F21" s="3">
        <f t="shared" si="1"/>
        <v>1247.0998945032206</v>
      </c>
      <c r="G21" s="3">
        <f t="shared" si="1"/>
        <v>1582.8424479944069</v>
      </c>
    </row>
    <row r="22" spans="1:7" ht="17.25">
      <c r="A22" s="7" t="s">
        <v>20</v>
      </c>
      <c r="B22" s="3">
        <v>1222.0192000000002</v>
      </c>
      <c r="C22" s="3">
        <v>576</v>
      </c>
      <c r="D22" s="3">
        <v>1418</v>
      </c>
      <c r="E22" s="3">
        <f t="shared" si="2"/>
        <v>820.15356806542309</v>
      </c>
      <c r="F22" s="3">
        <f t="shared" si="1"/>
        <v>843.77146478078373</v>
      </c>
      <c r="G22" s="3">
        <f t="shared" si="1"/>
        <v>1410.6711627660393</v>
      </c>
    </row>
  </sheetData>
  <mergeCells count="4">
    <mergeCell ref="D6:G6"/>
    <mergeCell ref="D7:G7"/>
    <mergeCell ref="B10:D10"/>
    <mergeCell ref="E10:G10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FORECAST</vt:lpstr>
      <vt:lpstr>TREND</vt:lpstr>
      <vt:lpstr>GROWTH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2003-05-12T15:14:13Z</dcterms:created>
  <dcterms:modified xsi:type="dcterms:W3CDTF">2007-01-03T20:09:33Z</dcterms:modified>
</cp:coreProperties>
</file>